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8" activeTab="0"/>
  </bookViews>
  <sheets>
    <sheet name="MATERIALS" sheetId="1" r:id="rId1"/>
    <sheet name="TAPE CALCULATO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<sst xmlns="http://schemas.openxmlformats.org/spreadsheetml/2006/main" count="30" uniqueCount="28">
  <si>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8' hexayurt construction worksheet</t>
  </si>
  <si>
    <t>All lengths are in feet unless otherwise marked</t>
  </si>
  <si>
    <t>Number of hexayurts to build</t>
  </si>
  <si>
    <t>Sheets of 4' x 8' board material required</t>
  </si>
  <si>
    <t>feet of tape per hexayurt – see the Tape Calculator worksheet in this spreadsheet for the detailed derivation of this number</t>
  </si>
  <si>
    <t>Number of 60 yard rolls of tape required to do this</t>
  </si>
  <si>
    <r>
      <t xml:space="preserve">Tape Calculator </t>
    </r>
    <r>
      <rPr>
        <i/>
        <sz val="10"/>
        <rFont val="Arial"/>
        <family val="2"/>
      </rPr>
      <t>per individual hexayurt</t>
    </r>
  </si>
  <si>
    <t>Taping the edges of each board</t>
  </si>
  <si>
    <t>Total tape</t>
  </si>
  <si>
    <t>Perimeter of each wall board (two 8' long sides, plus two 4' short sides = 24 ft)</t>
  </si>
  <si>
    <t>Number of wall boards</t>
  </si>
  <si>
    <t>Perimeter of each roof triangle (8' side, 4' side, plus the just-under-9' diagonal side = 19ft)</t>
  </si>
  <si>
    <t>Number of roof trianges (6 boards, cut in two, for 12)</t>
  </si>
  <si>
    <t>Feet of tape required to tape all seams</t>
  </si>
  <si>
    <t>Taping the hexayurt together in the field</t>
  </si>
  <si>
    <t>Tape one side of each seam</t>
  </si>
  <si>
    <t>Length of vertical seams on the wall</t>
  </si>
  <si>
    <t>Number of vertical seams on the wall</t>
  </si>
  <si>
    <t>Length of the seam between the top of the wall and the base of the roof</t>
  </si>
  <si>
    <t>Number of these seams</t>
  </si>
  <si>
    <t>Length of the seam down the middle of two roof triangles, which meet flat (forming isosceles triangles)</t>
  </si>
  <si>
    <t>Length of the corner seams of the roof cone (where the roof cone has an edge, the hypotenuses join)</t>
  </si>
  <si>
    <t>Length of tape required for the tape anchors</t>
  </si>
  <si>
    <t>Number of tape anchors</t>
  </si>
  <si>
    <t>Total feet of tape required for each hexayurt assembly</t>
  </si>
  <si>
    <t>Slack</t>
  </si>
  <si>
    <t>Feet of slack (mishandled tape, do-overs, patches and so on)</t>
  </si>
  <si>
    <t>Total feet of tape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</si>
</sst>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A11" sqref="A11"/>
    </sheetView>
  </sheetViews>
  <sheetFormatPr defaultColWidth="12.57421875" defaultRowHeight="12.75"/>
  <cols>
    <col min="1" max="16384" width="11.7109375" style="0" customWidth="1"/>
  </cols>
  <sheetData>
    <row r="1" ht="12.75">
      <c r="A1" s="1" t="s">
        <v>0</v>
      </c>
    </row>
    <row r="2" ht="12.75">
      <c r="A2" t="s">
        <v>1</v>
      </c>
    </row>
    <row r="4" spans="1:2" ht="12.75">
      <c r="A4" s="2">
        <v>1</v>
      </c>
      <c r="B4" t="s">
        <v>2</v>
      </c>
    </row>
    <row r="6" spans="1:2" ht="12.75">
      <c r="A6" s="3">
        <f>A4*12</f>
        <v>12</v>
      </c>
      <c r="B6" t="s">
        <v>3</v>
      </c>
    </row>
    <row r="8" spans="1:2" ht="12.75">
      <c r="A8" s="3">
        <f>700*A4</f>
        <v>700</v>
      </c>
      <c r="B8" t="s">
        <v>4</v>
      </c>
    </row>
    <row r="9" spans="2:3" ht="12.75">
      <c r="B9" s="3">
        <f>CEILING(((A8/3)/60),1)</f>
        <v>4</v>
      </c>
      <c r="C9" t="s">
        <v>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>
    <row r="1" ht="12.75">
      <c r="B1" t="s">
        <v>6</v>
      </c>
    </row>
    <row r="2" spans="2:9" ht="12.75">
      <c r="B2" t="s">
        <v>7</v>
      </c>
      <c r="I2" t="s">
        <v>8</v>
      </c>
    </row>
    <row r="3" spans="1:2" ht="12.75">
      <c r="A3" s="3">
        <f>(2*8)+(2*4)</f>
        <v>24</v>
      </c>
      <c r="B3" t="s">
        <v>9</v>
      </c>
    </row>
    <row r="4" spans="1:9" ht="12.75">
      <c r="A4">
        <v>6</v>
      </c>
      <c r="B4" t="s">
        <v>10</v>
      </c>
      <c r="I4" s="3">
        <f>A3*A4</f>
        <v>144</v>
      </c>
    </row>
    <row r="6" spans="1:2" ht="12.75">
      <c r="A6" s="3">
        <f>8+4+9</f>
        <v>21</v>
      </c>
      <c r="B6" t="s">
        <v>11</v>
      </c>
    </row>
    <row r="7" spans="1:9" ht="12.75">
      <c r="A7">
        <v>12</v>
      </c>
      <c r="B7" t="s">
        <v>12</v>
      </c>
      <c r="I7" s="3">
        <f>A6*A7</f>
        <v>252</v>
      </c>
    </row>
    <row r="9" spans="1:2" ht="12.75">
      <c r="A9" s="3">
        <f>(A3*A4)+(A6*A7)</f>
        <v>396</v>
      </c>
      <c r="B9" t="s">
        <v>13</v>
      </c>
    </row>
    <row r="11" ht="12.75">
      <c r="B11" t="s">
        <v>14</v>
      </c>
    </row>
    <row r="12" spans="1:2" ht="12.75">
      <c r="A12">
        <v>1</v>
      </c>
      <c r="B12" t="s">
        <v>15</v>
      </c>
    </row>
    <row r="14" spans="1:2" ht="12.75">
      <c r="A14">
        <v>4</v>
      </c>
      <c r="B14" t="s">
        <v>16</v>
      </c>
    </row>
    <row r="15" spans="1:9" ht="12.75">
      <c r="A15">
        <v>6</v>
      </c>
      <c r="B15" t="s">
        <v>17</v>
      </c>
      <c r="I15" s="3">
        <f>A12*A14*A15</f>
        <v>24</v>
      </c>
    </row>
    <row r="17" spans="1:2" ht="12.75">
      <c r="A17">
        <v>8</v>
      </c>
      <c r="B17" t="s">
        <v>18</v>
      </c>
    </row>
    <row r="18" spans="1:9" ht="12.75">
      <c r="A18">
        <v>6</v>
      </c>
      <c r="B18" t="s">
        <v>19</v>
      </c>
      <c r="I18" s="3">
        <f>A12*A17*A18</f>
        <v>48</v>
      </c>
    </row>
    <row r="20" spans="1:2" ht="12.75">
      <c r="A20">
        <v>8</v>
      </c>
      <c r="B20" t="s">
        <v>20</v>
      </c>
    </row>
    <row r="21" spans="1:9" ht="12.75">
      <c r="A21">
        <v>6</v>
      </c>
      <c r="B21" t="s">
        <v>19</v>
      </c>
      <c r="I21" s="3">
        <f>A12*A20*A21</f>
        <v>48</v>
      </c>
    </row>
    <row r="23" spans="1:2" ht="12.75">
      <c r="A23">
        <v>9</v>
      </c>
      <c r="B23" t="s">
        <v>21</v>
      </c>
    </row>
    <row r="24" spans="1:9" ht="12.75">
      <c r="A24">
        <v>6</v>
      </c>
      <c r="B24" t="s">
        <v>19</v>
      </c>
      <c r="I24" s="3">
        <f>A12*A23*A24</f>
        <v>54</v>
      </c>
    </row>
    <row r="26" spans="1:2" ht="12.75">
      <c r="A26">
        <v>2</v>
      </c>
      <c r="B26" t="s">
        <v>22</v>
      </c>
    </row>
    <row r="27" spans="1:9" ht="12.75">
      <c r="A27">
        <v>12</v>
      </c>
      <c r="B27" t="s">
        <v>23</v>
      </c>
      <c r="I27" s="3">
        <f>A26*A27</f>
        <v>24</v>
      </c>
    </row>
    <row r="29" spans="1:2" ht="12.75">
      <c r="A29" s="3">
        <f>SUM(I15:I27)</f>
        <v>198</v>
      </c>
      <c r="B29" t="s">
        <v>24</v>
      </c>
    </row>
    <row r="30" ht="12.75">
      <c r="I30" s="3">
        <f>A32*A33</f>
        <v>100</v>
      </c>
    </row>
    <row r="32" spans="1:2" ht="12.75">
      <c r="A32">
        <v>1</v>
      </c>
      <c r="B32" t="s">
        <v>25</v>
      </c>
    </row>
    <row r="33" spans="1:2" ht="12.75">
      <c r="A33">
        <v>100</v>
      </c>
      <c r="B33" t="s">
        <v>26</v>
      </c>
    </row>
    <row r="35" spans="7:9" ht="12.75">
      <c r="G35" t="s">
        <v>27</v>
      </c>
      <c r="I35" s="3">
        <f>SUM(I4:I30)</f>
        <v>694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2007-08-08T14:25:36Z</dcterms:created>
  <cp:category/>
  <cp:version/>
  <cp:contentType/>
  <cp:contentStatus/>
  <cp:revision>1</cp:revision>
</cp:coreProperties>
</file>